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rille" sheetId="1" state="visible" r:id="rId1"/>
    <sheet xmlns:r="http://schemas.openxmlformats.org/officeDocument/2006/relationships" name="Mode d'emploi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€"/>
    <numFmt numFmtId="165" formatCode="0.0"/>
    <numFmt numFmtId="166" formatCode="0 €"/>
  </numFmts>
  <fonts count="13">
    <font>
      <name val="Calibri"/>
      <family val="2"/>
      <color theme="1"/>
      <sz val="11"/>
      <scheme val="minor"/>
    </font>
    <font>
      <name val="Calibri"/>
      <b val="1"/>
      <color rgb="FF0B0B0C"/>
      <sz val="18"/>
    </font>
    <font>
      <i val="1"/>
      <color rgb="FF414855"/>
      <sz val="11"/>
    </font>
    <font>
      <b val="1"/>
      <color rgb="FFFFFFFF"/>
      <sz val="10"/>
    </font>
    <font>
      <i val="1"/>
      <color rgb="FF98A0AE"/>
      <sz val="10"/>
    </font>
    <font>
      <b val="1"/>
      <color rgb="FF0B0B0C"/>
    </font>
    <font>
      <b val="1"/>
      <color rgb="FF1E5BFF"/>
    </font>
    <font>
      <color rgb="FF414855"/>
      <sz val="10"/>
    </font>
    <font>
      <b val="1"/>
      <color rgb="FF0B0B0C"/>
      <sz val="18"/>
    </font>
    <font>
      <color rgb="FF0B0B0C"/>
      <sz val="8"/>
    </font>
    <font>
      <color rgb="FF414855"/>
      <sz val="11"/>
    </font>
    <font>
      <b val="1"/>
      <color rgb="FF0B0B0C"/>
      <sz val="11"/>
    </font>
    <font>
      <b val="1"/>
      <color rgb="FF1E5BFF"/>
      <sz val="11"/>
    </font>
  </fonts>
  <fills count="5">
    <fill>
      <patternFill/>
    </fill>
    <fill>
      <patternFill patternType="gray125"/>
    </fill>
    <fill>
      <patternFill patternType="solid">
        <fgColor rgb="FF1E5BFF"/>
      </patternFill>
    </fill>
    <fill>
      <patternFill patternType="solid">
        <fgColor rgb="FFEAF0FF"/>
      </patternFill>
    </fill>
    <fill>
      <patternFill patternType="solid">
        <fgColor rgb="FFF1F4F9"/>
      </patternFill>
    </fill>
  </fills>
  <borders count="2">
    <border>
      <left/>
      <right/>
      <top/>
      <bottom/>
      <diagonal/>
    </border>
    <border>
      <left style="thin">
        <color rgb="FFE0E4EA"/>
      </left>
      <right style="thin">
        <color rgb="FFE0E4EA"/>
      </right>
      <top style="thin">
        <color rgb="FFE0E4EA"/>
      </top>
      <bottom style="thin">
        <color rgb="FFE0E4EA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left" vertical="center"/>
    </xf>
    <xf numFmtId="0" fontId="4" fillId="0" borderId="1" applyAlignment="1" pivotButton="0" quotePrefix="0" xfId="0">
      <alignment horizontal="center" vertical="center"/>
    </xf>
    <xf numFmtId="165" fontId="4" fillId="3" borderId="1" applyAlignment="1" pivotButton="0" quotePrefix="0" xfId="0">
      <alignment horizontal="center" vertical="center"/>
    </xf>
    <xf numFmtId="166" fontId="4" fillId="0" borderId="1" applyAlignment="1" pivotButton="0" quotePrefix="0" xfId="0">
      <alignment horizontal="center" vertical="center"/>
    </xf>
    <xf numFmtId="164" fontId="4" fillId="3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left" vertical="center"/>
    </xf>
    <xf numFmtId="0" fontId="0" fillId="0" borderId="1" applyAlignment="1" pivotButton="0" quotePrefix="0" xfId="0">
      <alignment horizontal="center" vertical="center"/>
    </xf>
    <xf numFmtId="165" fontId="0" fillId="3" borderId="1" applyAlignment="1" pivotButton="0" quotePrefix="0" xfId="0">
      <alignment horizontal="center" vertical="center"/>
    </xf>
    <xf numFmtId="166" fontId="0" fillId="0" borderId="1" applyAlignment="1" pivotButton="0" quotePrefix="0" xfId="0">
      <alignment horizontal="center" vertical="center"/>
    </xf>
    <xf numFmtId="164" fontId="0" fillId="3" borderId="1" applyAlignment="1" pivotButton="0" quotePrefix="0" xfId="0">
      <alignment horizontal="center" vertical="center"/>
    </xf>
    <xf numFmtId="0" fontId="0" fillId="3" borderId="1" applyAlignment="1" pivotButton="0" quotePrefix="0" xfId="0">
      <alignment horizontal="center" vertical="center"/>
    </xf>
    <xf numFmtId="0" fontId="5" fillId="4" borderId="1" pivotButton="0" quotePrefix="0" xfId="0"/>
    <xf numFmtId="165" fontId="6" fillId="4" borderId="1" pivotButton="0" quotePrefix="0" xfId="0"/>
    <xf numFmtId="164" fontId="6" fillId="4" borderId="1" pivotButton="0" quotePrefix="0" xfId="0"/>
    <xf numFmtId="0" fontId="5" fillId="0" borderId="0" pivotButton="0" quotePrefix="0" xfId="0"/>
    <xf numFmtId="0" fontId="7" fillId="0" borderId="0" pivotButton="0" quotePrefix="0" xfId="0"/>
    <xf numFmtId="0" fontId="8" fillId="0" borderId="0" applyAlignment="1" pivotButton="0" quotePrefix="0" xfId="0">
      <alignment vertical="center" wrapText="1"/>
    </xf>
    <xf numFmtId="0" fontId="9" fillId="0" borderId="0" applyAlignment="1" pivotButton="0" quotePrefix="0" xfId="0">
      <alignment vertical="center" wrapText="1"/>
    </xf>
    <xf numFmtId="0" fontId="10" fillId="0" borderId="0" applyAlignment="1" pivotButton="0" quotePrefix="0" xfId="0">
      <alignment vertical="center" wrapText="1"/>
    </xf>
    <xf numFmtId="0" fontId="11" fillId="0" borderId="0" applyAlignment="1" pivotButton="0" quotePrefix="0" xfId="0">
      <alignment vertical="center" wrapText="1"/>
    </xf>
    <xf numFmtId="0" fontId="12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14" customWidth="1" min="2" max="2"/>
    <col width="14" customWidth="1" min="3" max="3"/>
    <col width="12" customWidth="1" min="4" max="4"/>
    <col width="11" customWidth="1" min="5" max="5"/>
    <col width="13" customWidth="1" min="6" max="6"/>
    <col width="13" customWidth="1" min="7" max="7"/>
    <col width="9" customWidth="1" min="8" max="8"/>
    <col width="11" customWidth="1" min="9" max="9"/>
    <col width="9" customWidth="1" min="10" max="10"/>
    <col width="10" customWidth="1" min="11" max="11"/>
    <col width="13" customWidth="1" min="12" max="12"/>
  </cols>
  <sheetData>
    <row r="1" ht="34" customHeight="1">
      <c r="A1" s="1" t="inlineStr">
        <is>
          <t>Ntech — Repérer et chiffrer vos tâches répétitives</t>
        </is>
      </c>
    </row>
    <row r="2" ht="20" customHeight="1">
      <c r="A2" s="2" t="inlineStr">
        <is>
          <t>Listez vos tâches récurrentes. Les colonnes bleu clair se calculent seules. Exemples illustratifs en gris — remplacez-les par vos chiffres.</t>
        </is>
      </c>
    </row>
    <row r="4" ht="42" customHeight="1">
      <c r="A4" s="3" t="inlineStr">
        <is>
          <t>Tâche</t>
        </is>
      </c>
      <c r="B4" s="3" t="inlineStr">
        <is>
          <t>Fréquence
(fois/semaine)</t>
        </is>
      </c>
      <c r="C4" s="3" t="inlineStr">
        <is>
          <t>Temps par
occurrence (min)</t>
        </is>
      </c>
      <c r="D4" s="3" t="inlineStr">
        <is>
          <t>Semaines
actives/an</t>
        </is>
      </c>
      <c r="E4" s="3" t="inlineStr">
        <is>
          <t>Heures/an
(calculé)</t>
        </is>
      </c>
      <c r="F4" s="3" t="inlineStr">
        <is>
          <t>Coût horaire
chargé (€)</t>
        </is>
      </c>
      <c r="G4" s="3" t="inlineStr">
        <is>
          <t>Coût/an €
(calculé)</t>
        </is>
      </c>
      <c r="H4" s="3" t="inlineStr">
        <is>
          <t>Impact
(1-3)</t>
        </is>
      </c>
      <c r="I4" s="3" t="inlineStr">
        <is>
          <t>Faisabilité
(1-3)</t>
        </is>
      </c>
      <c r="J4" s="3" t="inlineStr">
        <is>
          <t>Risque
(1-3)</t>
        </is>
      </c>
      <c r="K4" s="3" t="inlineStr">
        <is>
          <t>Score
(calculé)</t>
        </is>
      </c>
      <c r="L4" s="3" t="inlineStr">
        <is>
          <t>Décision</t>
        </is>
      </c>
    </row>
    <row r="5">
      <c r="A5" s="4" t="inlineStr">
        <is>
          <t>Ex. Ressaisie des bons d'intervention</t>
        </is>
      </c>
      <c r="B5" s="5" t="n">
        <v>40</v>
      </c>
      <c r="C5" s="5" t="n">
        <v>3</v>
      </c>
      <c r="D5" s="5" t="n">
        <v>46</v>
      </c>
      <c r="E5" s="6">
        <f>IF(AND(B5&lt;&gt;"",C5&lt;&gt;"",D5&lt;&gt;""),B5*C5*D5/60,"")</f>
        <v/>
      </c>
      <c r="F5" s="7" t="n">
        <v>35</v>
      </c>
      <c r="G5" s="8">
        <f>IF(AND(E5&lt;&gt;"",F5&lt;&gt;""),E5*F5,"")</f>
        <v/>
      </c>
      <c r="H5" s="5" t="n">
        <v>3</v>
      </c>
      <c r="I5" s="5" t="n">
        <v>3</v>
      </c>
      <c r="J5" s="5" t="n">
        <v>1</v>
      </c>
      <c r="K5" s="9">
        <f>IF(AND(H5&lt;&gt;"",I5&lt;&gt;"",J5&lt;&gt;""),H5+I5+(4-J5),"")</f>
        <v/>
      </c>
      <c r="L5" s="9">
        <f>IF(K5="","",IF(K5&gt;=8,"Lancer",IF(K5&gt;=6,"Approfondir","Différer")))</f>
        <v/>
      </c>
    </row>
    <row r="6">
      <c r="A6" s="4" t="inlineStr">
        <is>
          <t>Ex. Relances clients / entretien</t>
        </is>
      </c>
      <c r="B6" s="5" t="n">
        <v>15</v>
      </c>
      <c r="C6" s="5" t="n">
        <v>5</v>
      </c>
      <c r="D6" s="5" t="n">
        <v>46</v>
      </c>
      <c r="E6" s="6">
        <f>IF(AND(B6&lt;&gt;"",C6&lt;&gt;"",D6&lt;&gt;""),B6*C6*D6/60,"")</f>
        <v/>
      </c>
      <c r="F6" s="7" t="n">
        <v>35</v>
      </c>
      <c r="G6" s="8">
        <f>IF(AND(E6&lt;&gt;"",F6&lt;&gt;""),E6*F6,"")</f>
        <v/>
      </c>
      <c r="H6" s="5" t="n">
        <v>3</v>
      </c>
      <c r="I6" s="5" t="n">
        <v>2</v>
      </c>
      <c r="J6" s="5" t="n">
        <v>2</v>
      </c>
      <c r="K6" s="9">
        <f>IF(AND(H6&lt;&gt;"",I6&lt;&gt;"",J6&lt;&gt;""),H6+I6+(4-J6),"")</f>
        <v/>
      </c>
      <c r="L6" s="9">
        <f>IF(K6="","",IF(K6&gt;=8,"Lancer",IF(K6&gt;=6,"Approfondir","Différer")))</f>
        <v/>
      </c>
    </row>
    <row r="7">
      <c r="A7" s="4" t="inlineStr">
        <is>
          <t>Ex. Double saisie devis → facture</t>
        </is>
      </c>
      <c r="B7" s="5" t="n">
        <v>20</v>
      </c>
      <c r="C7" s="5" t="n">
        <v>4</v>
      </c>
      <c r="D7" s="5" t="n">
        <v>46</v>
      </c>
      <c r="E7" s="6">
        <f>IF(AND(B7&lt;&gt;"",C7&lt;&gt;"",D7&lt;&gt;""),B7*C7*D7/60,"")</f>
        <v/>
      </c>
      <c r="F7" s="7" t="n">
        <v>35</v>
      </c>
      <c r="G7" s="8">
        <f>IF(AND(E7&lt;&gt;"",F7&lt;&gt;""),E7*F7,"")</f>
        <v/>
      </c>
      <c r="H7" s="5" t="n">
        <v>2</v>
      </c>
      <c r="I7" s="5" t="n">
        <v>3</v>
      </c>
      <c r="J7" s="5" t="n">
        <v>1</v>
      </c>
      <c r="K7" s="9">
        <f>IF(AND(H7&lt;&gt;"",I7&lt;&gt;"",J7&lt;&gt;""),H7+I7+(4-J7),"")</f>
        <v/>
      </c>
      <c r="L7" s="9">
        <f>IF(K7="","",IF(K7&gt;=8,"Lancer",IF(K7&gt;=6,"Approfondir","Différer")))</f>
        <v/>
      </c>
    </row>
    <row r="8">
      <c r="A8" s="10" t="n"/>
      <c r="B8" s="11" t="n"/>
      <c r="C8" s="11" t="n"/>
      <c r="D8" s="11" t="n">
        <v>46</v>
      </c>
      <c r="E8" s="12">
        <f>IF(AND(B8&lt;&gt;"",C8&lt;&gt;"",D8&lt;&gt;""),B8*C8*D8/60,"")</f>
        <v/>
      </c>
      <c r="F8" s="13" t="n">
        <v>35</v>
      </c>
      <c r="G8" s="14">
        <f>IF(AND(E8&lt;&gt;"",F8&lt;&gt;""),E8*F8,"")</f>
        <v/>
      </c>
      <c r="H8" s="11" t="n"/>
      <c r="I8" s="11" t="n"/>
      <c r="J8" s="11" t="n"/>
      <c r="K8" s="15">
        <f>IF(AND(H8&lt;&gt;"",I8&lt;&gt;"",J8&lt;&gt;""),H8+I8+(4-J8),"")</f>
        <v/>
      </c>
      <c r="L8" s="15">
        <f>IF(K8="","",IF(K8&gt;=8,"Lancer",IF(K8&gt;=6,"Approfondir","Différer")))</f>
        <v/>
      </c>
    </row>
    <row r="9">
      <c r="A9" s="10" t="n"/>
      <c r="B9" s="11" t="n"/>
      <c r="C9" s="11" t="n"/>
      <c r="D9" s="11" t="n">
        <v>46</v>
      </c>
      <c r="E9" s="12">
        <f>IF(AND(B9&lt;&gt;"",C9&lt;&gt;"",D9&lt;&gt;""),B9*C9*D9/60,"")</f>
        <v/>
      </c>
      <c r="F9" s="13" t="n">
        <v>35</v>
      </c>
      <c r="G9" s="14">
        <f>IF(AND(E9&lt;&gt;"",F9&lt;&gt;""),E9*F9,"")</f>
        <v/>
      </c>
      <c r="H9" s="11" t="n"/>
      <c r="I9" s="11" t="n"/>
      <c r="J9" s="11" t="n"/>
      <c r="K9" s="15">
        <f>IF(AND(H9&lt;&gt;"",I9&lt;&gt;"",J9&lt;&gt;""),H9+I9+(4-J9),"")</f>
        <v/>
      </c>
      <c r="L9" s="15">
        <f>IF(K9="","",IF(K9&gt;=8,"Lancer",IF(K9&gt;=6,"Approfondir","Différer")))</f>
        <v/>
      </c>
    </row>
    <row r="10">
      <c r="A10" s="10" t="n"/>
      <c r="B10" s="11" t="n"/>
      <c r="C10" s="11" t="n"/>
      <c r="D10" s="11" t="n">
        <v>46</v>
      </c>
      <c r="E10" s="12">
        <f>IF(AND(B10&lt;&gt;"",C10&lt;&gt;"",D10&lt;&gt;""),B10*C10*D10/60,"")</f>
        <v/>
      </c>
      <c r="F10" s="13" t="n">
        <v>35</v>
      </c>
      <c r="G10" s="14">
        <f>IF(AND(E10&lt;&gt;"",F10&lt;&gt;""),E10*F10,"")</f>
        <v/>
      </c>
      <c r="H10" s="11" t="n"/>
      <c r="I10" s="11" t="n"/>
      <c r="J10" s="11" t="n"/>
      <c r="K10" s="15">
        <f>IF(AND(H10&lt;&gt;"",I10&lt;&gt;"",J10&lt;&gt;""),H10+I10+(4-J10),"")</f>
        <v/>
      </c>
      <c r="L10" s="15">
        <f>IF(K10="","",IF(K10&gt;=8,"Lancer",IF(K10&gt;=6,"Approfondir","Différer")))</f>
        <v/>
      </c>
    </row>
    <row r="11">
      <c r="A11" s="10" t="n"/>
      <c r="B11" s="11" t="n"/>
      <c r="C11" s="11" t="n"/>
      <c r="D11" s="11" t="n">
        <v>46</v>
      </c>
      <c r="E11" s="12">
        <f>IF(AND(B11&lt;&gt;"",C11&lt;&gt;"",D11&lt;&gt;""),B11*C11*D11/60,"")</f>
        <v/>
      </c>
      <c r="F11" s="13" t="n">
        <v>35</v>
      </c>
      <c r="G11" s="14">
        <f>IF(AND(E11&lt;&gt;"",F11&lt;&gt;""),E11*F11,"")</f>
        <v/>
      </c>
      <c r="H11" s="11" t="n"/>
      <c r="I11" s="11" t="n"/>
      <c r="J11" s="11" t="n"/>
      <c r="K11" s="15">
        <f>IF(AND(H11&lt;&gt;"",I11&lt;&gt;"",J11&lt;&gt;""),H11+I11+(4-J11),"")</f>
        <v/>
      </c>
      <c r="L11" s="15">
        <f>IF(K11="","",IF(K11&gt;=8,"Lancer",IF(K11&gt;=6,"Approfondir","Différer")))</f>
        <v/>
      </c>
    </row>
    <row r="12">
      <c r="A12" s="10" t="n"/>
      <c r="B12" s="11" t="n"/>
      <c r="C12" s="11" t="n"/>
      <c r="D12" s="11" t="n">
        <v>46</v>
      </c>
      <c r="E12" s="12">
        <f>IF(AND(B12&lt;&gt;"",C12&lt;&gt;"",D12&lt;&gt;""),B12*C12*D12/60,"")</f>
        <v/>
      </c>
      <c r="F12" s="13" t="n">
        <v>35</v>
      </c>
      <c r="G12" s="14">
        <f>IF(AND(E12&lt;&gt;"",F12&lt;&gt;""),E12*F12,"")</f>
        <v/>
      </c>
      <c r="H12" s="11" t="n"/>
      <c r="I12" s="11" t="n"/>
      <c r="J12" s="11" t="n"/>
      <c r="K12" s="15">
        <f>IF(AND(H12&lt;&gt;"",I12&lt;&gt;"",J12&lt;&gt;""),H12+I12+(4-J12),"")</f>
        <v/>
      </c>
      <c r="L12" s="15">
        <f>IF(K12="","",IF(K12&gt;=8,"Lancer",IF(K12&gt;=6,"Approfondir","Différer")))</f>
        <v/>
      </c>
    </row>
    <row r="13">
      <c r="A13" s="10" t="n"/>
      <c r="B13" s="11" t="n"/>
      <c r="C13" s="11" t="n"/>
      <c r="D13" s="11" t="n">
        <v>46</v>
      </c>
      <c r="E13" s="12">
        <f>IF(AND(B13&lt;&gt;"",C13&lt;&gt;"",D13&lt;&gt;""),B13*C13*D13/60,"")</f>
        <v/>
      </c>
      <c r="F13" s="13" t="n">
        <v>35</v>
      </c>
      <c r="G13" s="14">
        <f>IF(AND(E13&lt;&gt;"",F13&lt;&gt;""),E13*F13,"")</f>
        <v/>
      </c>
      <c r="H13" s="11" t="n"/>
      <c r="I13" s="11" t="n"/>
      <c r="J13" s="11" t="n"/>
      <c r="K13" s="15">
        <f>IF(AND(H13&lt;&gt;"",I13&lt;&gt;"",J13&lt;&gt;""),H13+I13+(4-J13),"")</f>
        <v/>
      </c>
      <c r="L13" s="15">
        <f>IF(K13="","",IF(K13&gt;=8,"Lancer",IF(K13&gt;=6,"Approfondir","Différer")))</f>
        <v/>
      </c>
    </row>
    <row r="14">
      <c r="A14" s="10" t="n"/>
      <c r="B14" s="11" t="n"/>
      <c r="C14" s="11" t="n"/>
      <c r="D14" s="11" t="n">
        <v>46</v>
      </c>
      <c r="E14" s="12">
        <f>IF(AND(B14&lt;&gt;"",C14&lt;&gt;"",D14&lt;&gt;""),B14*C14*D14/60,"")</f>
        <v/>
      </c>
      <c r="F14" s="13" t="n">
        <v>35</v>
      </c>
      <c r="G14" s="14">
        <f>IF(AND(E14&lt;&gt;"",F14&lt;&gt;""),E14*F14,"")</f>
        <v/>
      </c>
      <c r="H14" s="11" t="n"/>
      <c r="I14" s="11" t="n"/>
      <c r="J14" s="11" t="n"/>
      <c r="K14" s="15">
        <f>IF(AND(H14&lt;&gt;"",I14&lt;&gt;"",J14&lt;&gt;""),H14+I14+(4-J14),"")</f>
        <v/>
      </c>
      <c r="L14" s="15">
        <f>IF(K14="","",IF(K14&gt;=8,"Lancer",IF(K14&gt;=6,"Approfondir","Différer")))</f>
        <v/>
      </c>
    </row>
    <row r="15">
      <c r="A15" s="10" t="n"/>
      <c r="B15" s="11" t="n"/>
      <c r="C15" s="11" t="n"/>
      <c r="D15" s="11" t="n">
        <v>46</v>
      </c>
      <c r="E15" s="12">
        <f>IF(AND(B15&lt;&gt;"",C15&lt;&gt;"",D15&lt;&gt;""),B15*C15*D15/60,"")</f>
        <v/>
      </c>
      <c r="F15" s="13" t="n">
        <v>35</v>
      </c>
      <c r="G15" s="14">
        <f>IF(AND(E15&lt;&gt;"",F15&lt;&gt;""),E15*F15,"")</f>
        <v/>
      </c>
      <c r="H15" s="11" t="n"/>
      <c r="I15" s="11" t="n"/>
      <c r="J15" s="11" t="n"/>
      <c r="K15" s="15">
        <f>IF(AND(H15&lt;&gt;"",I15&lt;&gt;"",J15&lt;&gt;""),H15+I15+(4-J15),"")</f>
        <v/>
      </c>
      <c r="L15" s="15">
        <f>IF(K15="","",IF(K15&gt;=8,"Lancer",IF(K15&gt;=6,"Approfondir","Différer")))</f>
        <v/>
      </c>
    </row>
    <row r="16">
      <c r="A16" s="10" t="n"/>
      <c r="B16" s="11" t="n"/>
      <c r="C16" s="11" t="n"/>
      <c r="D16" s="11" t="n">
        <v>46</v>
      </c>
      <c r="E16" s="12">
        <f>IF(AND(B16&lt;&gt;"",C16&lt;&gt;"",D16&lt;&gt;""),B16*C16*D16/60,"")</f>
        <v/>
      </c>
      <c r="F16" s="13" t="n">
        <v>35</v>
      </c>
      <c r="G16" s="14">
        <f>IF(AND(E16&lt;&gt;"",F16&lt;&gt;""),E16*F16,"")</f>
        <v/>
      </c>
      <c r="H16" s="11" t="n"/>
      <c r="I16" s="11" t="n"/>
      <c r="J16" s="11" t="n"/>
      <c r="K16" s="15">
        <f>IF(AND(H16&lt;&gt;"",I16&lt;&gt;"",J16&lt;&gt;""),H16+I16+(4-J16),"")</f>
        <v/>
      </c>
      <c r="L16" s="15">
        <f>IF(K16="","",IF(K16&gt;=8,"Lancer",IF(K16&gt;=6,"Approfondir","Différer")))</f>
        <v/>
      </c>
    </row>
    <row r="17">
      <c r="A17" s="10" t="n"/>
      <c r="B17" s="11" t="n"/>
      <c r="C17" s="11" t="n"/>
      <c r="D17" s="11" t="n">
        <v>46</v>
      </c>
      <c r="E17" s="12">
        <f>IF(AND(B17&lt;&gt;"",C17&lt;&gt;"",D17&lt;&gt;""),B17*C17*D17/60,"")</f>
        <v/>
      </c>
      <c r="F17" s="13" t="n">
        <v>35</v>
      </c>
      <c r="G17" s="14">
        <f>IF(AND(E17&lt;&gt;"",F17&lt;&gt;""),E17*F17,"")</f>
        <v/>
      </c>
      <c r="H17" s="11" t="n"/>
      <c r="I17" s="11" t="n"/>
      <c r="J17" s="11" t="n"/>
      <c r="K17" s="15">
        <f>IF(AND(H17&lt;&gt;"",I17&lt;&gt;"",J17&lt;&gt;""),H17+I17+(4-J17),"")</f>
        <v/>
      </c>
      <c r="L17" s="15">
        <f>IF(K17="","",IF(K17&gt;=8,"Lancer",IF(K17&gt;=6,"Approfondir","Différer")))</f>
        <v/>
      </c>
    </row>
    <row r="18">
      <c r="A18" s="10" t="n"/>
      <c r="B18" s="11" t="n"/>
      <c r="C18" s="11" t="n"/>
      <c r="D18" s="11" t="n">
        <v>46</v>
      </c>
      <c r="E18" s="12">
        <f>IF(AND(B18&lt;&gt;"",C18&lt;&gt;"",D18&lt;&gt;""),B18*C18*D18/60,"")</f>
        <v/>
      </c>
      <c r="F18" s="13" t="n">
        <v>35</v>
      </c>
      <c r="G18" s="14">
        <f>IF(AND(E18&lt;&gt;"",F18&lt;&gt;""),E18*F18,"")</f>
        <v/>
      </c>
      <c r="H18" s="11" t="n"/>
      <c r="I18" s="11" t="n"/>
      <c r="J18" s="11" t="n"/>
      <c r="K18" s="15">
        <f>IF(AND(H18&lt;&gt;"",I18&lt;&gt;"",J18&lt;&gt;""),H18+I18+(4-J18),"")</f>
        <v/>
      </c>
      <c r="L18" s="15">
        <f>IF(K18="","",IF(K18&gt;=8,"Lancer",IF(K18&gt;=6,"Approfondir","Différer")))</f>
        <v/>
      </c>
    </row>
    <row r="19">
      <c r="A19" s="10" t="n"/>
      <c r="B19" s="11" t="n"/>
      <c r="C19" s="11" t="n"/>
      <c r="D19" s="11" t="n">
        <v>46</v>
      </c>
      <c r="E19" s="12">
        <f>IF(AND(B19&lt;&gt;"",C19&lt;&gt;"",D19&lt;&gt;""),B19*C19*D19/60,"")</f>
        <v/>
      </c>
      <c r="F19" s="13" t="n">
        <v>35</v>
      </c>
      <c r="G19" s="14">
        <f>IF(AND(E19&lt;&gt;"",F19&lt;&gt;""),E19*F19,"")</f>
        <v/>
      </c>
      <c r="H19" s="11" t="n"/>
      <c r="I19" s="11" t="n"/>
      <c r="J19" s="11" t="n"/>
      <c r="K19" s="15">
        <f>IF(AND(H19&lt;&gt;"",I19&lt;&gt;"",J19&lt;&gt;""),H19+I19+(4-J19),"")</f>
        <v/>
      </c>
      <c r="L19" s="15">
        <f>IF(K19="","",IF(K19&gt;=8,"Lancer",IF(K19&gt;=6,"Approfondir","Différer")))</f>
        <v/>
      </c>
    </row>
    <row r="20">
      <c r="A20" s="10" t="n"/>
      <c r="B20" s="11" t="n"/>
      <c r="C20" s="11" t="n"/>
      <c r="D20" s="11" t="n">
        <v>46</v>
      </c>
      <c r="E20" s="12">
        <f>IF(AND(B20&lt;&gt;"",C20&lt;&gt;"",D20&lt;&gt;""),B20*C20*D20/60,"")</f>
        <v/>
      </c>
      <c r="F20" s="13" t="n">
        <v>35</v>
      </c>
      <c r="G20" s="14">
        <f>IF(AND(E20&lt;&gt;"",F20&lt;&gt;""),E20*F20,"")</f>
        <v/>
      </c>
      <c r="H20" s="11" t="n"/>
      <c r="I20" s="11" t="n"/>
      <c r="J20" s="11" t="n"/>
      <c r="K20" s="15">
        <f>IF(AND(H20&lt;&gt;"",I20&lt;&gt;"",J20&lt;&gt;""),H20+I20+(4-J20),"")</f>
        <v/>
      </c>
      <c r="L20" s="15">
        <f>IF(K20="","",IF(K20&gt;=8,"Lancer",IF(K20&gt;=6,"Approfondir","Différer")))</f>
        <v/>
      </c>
    </row>
    <row r="21">
      <c r="A21" s="10" t="n"/>
      <c r="B21" s="11" t="n"/>
      <c r="C21" s="11" t="n"/>
      <c r="D21" s="11" t="n">
        <v>46</v>
      </c>
      <c r="E21" s="12">
        <f>IF(AND(B21&lt;&gt;"",C21&lt;&gt;"",D21&lt;&gt;""),B21*C21*D21/60,"")</f>
        <v/>
      </c>
      <c r="F21" s="13" t="n">
        <v>35</v>
      </c>
      <c r="G21" s="14">
        <f>IF(AND(E21&lt;&gt;"",F21&lt;&gt;""),E21*F21,"")</f>
        <v/>
      </c>
      <c r="H21" s="11" t="n"/>
      <c r="I21" s="11" t="n"/>
      <c r="J21" s="11" t="n"/>
      <c r="K21" s="15">
        <f>IF(AND(H21&lt;&gt;"",I21&lt;&gt;"",J21&lt;&gt;""),H21+I21+(4-J21),"")</f>
        <v/>
      </c>
      <c r="L21" s="15">
        <f>IF(K21="","",IF(K21&gt;=8,"Lancer",IF(K21&gt;=6,"Approfondir","Différer")))</f>
        <v/>
      </c>
    </row>
    <row r="22">
      <c r="A22" s="10" t="n"/>
      <c r="B22" s="11" t="n"/>
      <c r="C22" s="11" t="n"/>
      <c r="D22" s="11" t="n">
        <v>46</v>
      </c>
      <c r="E22" s="12">
        <f>IF(AND(B22&lt;&gt;"",C22&lt;&gt;"",D22&lt;&gt;""),B22*C22*D22/60,"")</f>
        <v/>
      </c>
      <c r="F22" s="13" t="n">
        <v>35</v>
      </c>
      <c r="G22" s="14">
        <f>IF(AND(E22&lt;&gt;"",F22&lt;&gt;""),E22*F22,"")</f>
        <v/>
      </c>
      <c r="H22" s="11" t="n"/>
      <c r="I22" s="11" t="n"/>
      <c r="J22" s="11" t="n"/>
      <c r="K22" s="15">
        <f>IF(AND(H22&lt;&gt;"",I22&lt;&gt;"",J22&lt;&gt;""),H22+I22+(4-J22),"")</f>
        <v/>
      </c>
      <c r="L22" s="15">
        <f>IF(K22="","",IF(K22&gt;=8,"Lancer",IF(K22&gt;=6,"Approfondir","Différer")))</f>
        <v/>
      </c>
    </row>
    <row r="23">
      <c r="A23" s="16" t="inlineStr">
        <is>
          <t>TOTAL</t>
        </is>
      </c>
      <c r="B23" s="16" t="n"/>
      <c r="C23" s="16" t="n"/>
      <c r="D23" s="16" t="n"/>
      <c r="E23" s="17">
        <f>SUM(E5:E22)</f>
        <v/>
      </c>
      <c r="F23" s="16" t="n"/>
      <c r="G23" s="18">
        <f>SUM(G5:G22)</f>
        <v/>
      </c>
      <c r="H23" s="16" t="n"/>
      <c r="I23" s="16" t="n"/>
      <c r="J23" s="16" t="n"/>
      <c r="K23" s="16" t="n"/>
      <c r="L23" s="16" t="n"/>
    </row>
    <row r="25">
      <c r="A25" s="19" t="inlineStr">
        <is>
          <t>Barème</t>
        </is>
      </c>
    </row>
    <row r="26">
      <c r="A26" s="20" t="inlineStr">
        <is>
          <t>• Score = Impact + Faisabilité + (4 − Risque). Max 9.</t>
        </is>
      </c>
    </row>
    <row r="27">
      <c r="A27" s="20" t="inlineStr">
        <is>
          <t>• Décision : 8-9 = Lancer · 6-7 = Approfondir · &lt; 6 = Différer.</t>
        </is>
      </c>
    </row>
    <row r="28">
      <c r="A28" s="20" t="inlineStr">
        <is>
          <t>• Impact / Faisabilité / Risque : notez de 1 (faible) à 3 (fort).</t>
        </is>
      </c>
    </row>
    <row r="29">
      <c r="A29" s="20" t="inlineStr">
        <is>
          <t>• Semaines actives/an : 46 par défaut (52 − congés/fériés).</t>
        </is>
      </c>
    </row>
    <row r="30">
      <c r="A30" s="20" t="inlineStr">
        <is>
          <t>• Coût horaire chargé : salaire + charges. 35 €/h = repère, ajustez.</t>
        </is>
      </c>
    </row>
  </sheetData>
  <mergeCells count="7">
    <mergeCell ref="A2:L2"/>
    <mergeCell ref="A28:F28"/>
    <mergeCell ref="A1:L1"/>
    <mergeCell ref="A27:F27"/>
    <mergeCell ref="A26:F26"/>
    <mergeCell ref="A30:F30"/>
    <mergeCell ref="A29:F29"/>
  </mergeCells>
  <dataValidations count="1">
    <dataValidation sqref="H5:J22" showDropDown="0" showInputMessage="0" showErrorMessage="0" allowBlank="1" type="whole" operator="between">
      <formula1>1</formula1>
      <formula2>3</formula2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3"/>
  <sheetViews>
    <sheetView showGridLines="0" workbookViewId="0">
      <selection activeCell="A1" sqref="A1"/>
    </sheetView>
  </sheetViews>
  <sheetFormatPr baseColWidth="8" defaultRowHeight="15"/>
  <cols>
    <col width="100" customWidth="1" min="1" max="1"/>
  </cols>
  <sheetData>
    <row r="1" ht="30" customHeight="1">
      <c r="A1" s="21" t="inlineStr">
        <is>
          <t>Comment utiliser cette grille</t>
        </is>
      </c>
    </row>
    <row r="2">
      <c r="A2" s="22" t="inlineStr"/>
    </row>
    <row r="3">
      <c r="A3" s="23" t="inlineStr">
        <is>
          <t>1. Listez vos tâches répétitives (une par ligne). Regardez une journée type : où l'information est retapée.</t>
        </is>
      </c>
    </row>
    <row r="4">
      <c r="A4" s="23" t="inlineStr">
        <is>
          <t>2. Remplissez fréquence, temps par occurrence, coût horaire. Les heures/an et le coût/an se calculent seuls.</t>
        </is>
      </c>
    </row>
    <row r="5">
      <c r="A5" s="23" t="inlineStr">
        <is>
          <t>3. Notez Impact, Faisabilité, Risque de 1 à 3. Le score et la décision s'affichent automatiquement.</t>
        </is>
      </c>
    </row>
    <row r="6">
      <c r="A6" s="23" t="inlineStr">
        <is>
          <t>4. Triez par coût/an ou par score. Commencez par ce qui coûte le plus et se fait le plus simplement.</t>
        </is>
      </c>
    </row>
    <row r="7">
      <c r="A7" s="22" t="inlineStr"/>
    </row>
    <row r="8">
      <c r="A8" s="24" t="inlineStr">
        <is>
          <t>Règle d'or : optimiser AVANT d'automatiser. Automatiser un mauvais process ne fait que reproduire le désordre plus vite.</t>
        </is>
      </c>
    </row>
    <row r="9">
      <c r="A9" s="22" t="inlineStr"/>
    </row>
    <row r="10">
      <c r="A10" s="23" t="inlineStr">
        <is>
          <t>Les 3 premières lignes de la grille sont des exemples illustratifs (en gris). Effacez-les et mettez vos chiffres.</t>
        </is>
      </c>
    </row>
    <row r="11">
      <c r="A11" s="23" t="inlineStr">
        <is>
          <t>Aucun chiffre n'est envoyé nulle part : ce fichier reste sur votre poste.</t>
        </is>
      </c>
    </row>
    <row r="12">
      <c r="A12" s="22" t="inlineStr"/>
    </row>
    <row r="13">
      <c r="A13" s="25" t="inlineStr">
        <is>
          <t>Ntech — automatisation &amp; IA pour PME.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2026-09-16T11:51:54Z</dcterms:created>
  <dcterms:modified xmlns:dcterms="http://purl.org/dc/terms/" xmlns:xsi="http://www.w3.org/2001/XMLSchema-instance" xsi:type="dcterms:W3CDTF">2026-09-16T11:51:54Z</dcterms:modified>
</cp:coreProperties>
</file>